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kfpcng\"/>
    </mc:Choice>
  </mc:AlternateContent>
  <xr:revisionPtr revIDLastSave="0" documentId="13_ncr:1_{85F532C5-2299-437D-A489-3604E9DF6728}" xr6:coauthVersionLast="47" xr6:coauthVersionMax="47" xr10:uidLastSave="{00000000-0000-0000-0000-000000000000}"/>
  <bookViews>
    <workbookView xWindow="3075" yWindow="3075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7" i="1"/>
  <c r="F86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<sst xmlns="http://schemas.openxmlformats.org/spreadsheetml/2006/main" count="243" uniqueCount="152">
  <si>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</si>
  <si>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</si>
  <si>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</si>
  <si>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</si>
  <si>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</si>
  <si>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</si>
  <si>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</si>
  <si>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</si>
  <si>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</si>
  <si>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</si>
  <si>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</si>
  <si>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</si>
  <si>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</si>
  <si>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</si>
  <si>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</si>
  <si>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</si>
  <si>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</si>
  <si>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</si>
  <si>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</si>
  <si>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</si>
  <si>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</si>
  <si>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</si>
  <si>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</si>
  <si>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</si>
  <si>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</si>
  <si>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</si>
  <si>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</si>
  <si>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</si>
  <si>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</si>
  <si>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</si>
  <si>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</si>
  <si>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</si>
  <si>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</si>
  <si>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</si>
  <si>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</si>
  <si>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</si>
  <si>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</si>
  <si>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</si>
  <si>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</si>
  <si>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</si>
  <si>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</si>
  <si>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</si>
  <si>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</si>
  <si>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</si>
  <si>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</si>
  <si>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</si>
  <si>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</si>
  <si>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</si>
  <si>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</si>
  <si>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</si>
  <si>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</si>
  <si>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</si>
  <si>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</si>
  <si>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</si>
  <si>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</si>
  <si>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</si>
  <si>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</si>
  <si>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</si>
  <si>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</si>
  <si>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</si>
  <si>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</si>
  <si>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</si>
  <si>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</si>
  <si>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</si>
  <si>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</si>
  <si>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</si>
  <si>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</si>
  <si>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</si>
  <si>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</si>
  <si>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</si>
  <si>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</si>
  <si>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</si>
  <si>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</si>
  <si>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</si>
  <si>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</si>
  <si>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</si>
  <si>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</si>
  <si>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</si>
  <si>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</si>
  <si>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</si>
  <si>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</si>
  <si>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</si>
  <si>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</si>
  <si>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</si>
  <si>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</si>
  <si>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</si>
  <si>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</si>
  <si>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</si>
  <si>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158</t>
  </si>
  <si>
    <t>PUŁ-RYJ</t>
  </si>
  <si>
    <t>Wykładanie pułapek na ryjkowce - dołki chwytne, wałki itp.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</si>
  <si>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</si>
  <si>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</si>
  <si>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</si>
  <si>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</si>
  <si>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</si>
  <si>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</si>
  <si>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</si>
  <si>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</si>
  <si>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</si>
  <si>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</si>
  <si>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</si>
  <si>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</si>
  <si>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</si>
  <si>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</si>
  <si>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</si>
  <si>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</si>
  <si>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</si>
  <si>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</si>
  <si>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</si>
  <si>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</si>
  <si>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</si>
  <si>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</si>
  <si>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</si>
  <si>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</si>
  <si>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</si>
  <si>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</si>
  <si>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</si>
  <si>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</si>
  <si>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</si>
  <si>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</si>
  <si>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</si>
  <si>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</si>
  <si>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</si>
  <si>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</si>
  <si>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</si>
  <si>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</si>
  <si>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</si>
  <si>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</si>
  <si>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</si>
  <si>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</si>
  <si>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</si>
  <si>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Kamienna Góra</t>
  </si>
  <si>
    <t xml:space="preserve">58-400 Kamienna Góra; Bohaterów Getta;33            </t>
  </si>
  <si>
    <t>Odpowiadając na ogłoszenie o przetargu nieograniczonym na „Wykonywanie usług z zakresu gospodarki leśnej na terenie Nadleśnictwa Kamienna góra w roku 2026''  składamy niniejszym ofertę na pakiet 8/2026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</si>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</sst>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126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127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128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129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130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131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132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133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134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2034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1510</v>
      </c>
      <c r="H33" s="29">
        <v>0</v>
      </c>
      <c r="I33" s="27">
        <f>ROUND(G33* H33,2)</f>
        <v>0</v>
      </c>
      <c r="J33" s="5">
        <v>8</v>
      </c>
      <c r="K33" s="27">
        <f>ROUND(I33* J33/100,2)</f>
        <v>0</v>
      </c>
      <c r="L33" s="28">
        <f>ROUND(I33+ K33,2)</f>
        <v>0</v>
      </c>
      <c r="M33" s="26"/>
    </row>
    <row r="34" spans="2:13" s="1" customFormat="1" ht="3.2" customHeight="1" x14ac:dyDescent="0.2"/>
    <row r="35" spans="2:13" s="1" customFormat="1" ht="18.2" customHeight="1" x14ac:dyDescent="0.2">
      <c r="B35" s="14" t="s">
        <v>136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5" t="s">
        <v>10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635</v>
      </c>
      <c r="H38" s="29">
        <v>0</v>
      </c>
      <c r="I38" s="27">
        <f>ROUND(G38* H38,2)</f>
        <v>0</v>
      </c>
      <c r="J38" s="5">
        <v>8</v>
      </c>
      <c r="K38" s="27">
        <f>ROUND(I38* J38/100,2)</f>
        <v>0</v>
      </c>
      <c r="L38" s="28">
        <f>ROUND(I38+ K38,2)</f>
        <v>0</v>
      </c>
      <c r="M38" s="26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337</v>
      </c>
      <c r="H39" s="29">
        <v>0</v>
      </c>
      <c r="I39" s="27">
        <f>ROUND(G39* H39,2)</f>
        <v>0</v>
      </c>
      <c r="J39" s="5">
        <v>8</v>
      </c>
      <c r="K39" s="27">
        <f>ROUND(I39* J39/100,2)</f>
        <v>0</v>
      </c>
      <c r="L39" s="28">
        <f>ROUND(I39+ K39,2)</f>
        <v>0</v>
      </c>
      <c r="M39" s="26"/>
    </row>
    <row r="40" spans="2:13" s="1" customFormat="1" ht="3.2" customHeight="1" x14ac:dyDescent="0.2"/>
    <row r="41" spans="2:13" s="1" customFormat="1" ht="18.2" customHeight="1" x14ac:dyDescent="0.2">
      <c r="B41" s="14" t="s">
        <v>137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5" t="s">
        <v>10</v>
      </c>
      <c r="M43" s="25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616</v>
      </c>
      <c r="H44" s="29">
        <v>0</v>
      </c>
      <c r="I44" s="27">
        <f>ROUND(G44* H44,2)</f>
        <v>0</v>
      </c>
      <c r="J44" s="5">
        <v>8</v>
      </c>
      <c r="K44" s="27">
        <f>ROUND(I44* J44/100,2)</f>
        <v>0</v>
      </c>
      <c r="L44" s="28">
        <f>ROUND(I44+ K44,2)</f>
        <v>0</v>
      </c>
      <c r="M44" s="26"/>
    </row>
    <row r="45" spans="2:13" s="1" customFormat="1" ht="3.2" customHeight="1" x14ac:dyDescent="0.2"/>
    <row r="46" spans="2:13" s="1" customFormat="1" ht="18.2" customHeight="1" x14ac:dyDescent="0.2">
      <c r="B46" s="14" t="s">
        <v>138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5" t="s">
        <v>10</v>
      </c>
      <c r="M48" s="25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1768</v>
      </c>
      <c r="H49" s="29">
        <v>0</v>
      </c>
      <c r="I49" s="27">
        <f>ROUND(G49* H49,2)</f>
        <v>0</v>
      </c>
      <c r="J49" s="5">
        <v>8</v>
      </c>
      <c r="K49" s="27">
        <f>ROUND(I49* J49/100,2)</f>
        <v>0</v>
      </c>
      <c r="L49" s="28">
        <f>ROUND(I49+ K49,2)</f>
        <v>0</v>
      </c>
      <c r="M49" s="26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1100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100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69.400000000000006" customHeight="1" x14ac:dyDescent="0.2">
      <c r="B54" s="5">
        <v>9</v>
      </c>
      <c r="C54" s="6" t="s">
        <v>25</v>
      </c>
      <c r="D54" s="6" t="s">
        <v>26</v>
      </c>
      <c r="E54" s="9" t="s">
        <v>27</v>
      </c>
      <c r="F54" s="6" t="s">
        <v>28</v>
      </c>
      <c r="G54" s="8">
        <v>2.2000000000000002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28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32</v>
      </c>
      <c r="G55" s="8">
        <v>100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36</v>
      </c>
      <c r="G56" s="8">
        <v>28.74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36</v>
      </c>
      <c r="G57" s="8">
        <v>0.8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36</v>
      </c>
      <c r="G58" s="8">
        <v>24.96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28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36</v>
      </c>
      <c r="G59" s="8">
        <v>2.9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36</v>
      </c>
      <c r="G60" s="8">
        <v>1.68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36</v>
      </c>
      <c r="G61" s="8">
        <v>29.54</v>
      </c>
      <c r="H61" s="29">
        <v>0</v>
      </c>
      <c r="I61" s="27">
        <f>ROUND(G61* H61,2)</f>
        <v>0</v>
      </c>
      <c r="J61" s="5">
        <v>23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28</v>
      </c>
      <c r="G62" s="8">
        <v>4.3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28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28</v>
      </c>
      <c r="G63" s="8">
        <v>8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28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28</v>
      </c>
      <c r="G64" s="8">
        <v>1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19.7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28</v>
      </c>
      <c r="G65" s="8">
        <v>9.75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19.7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28</v>
      </c>
      <c r="G66" s="8">
        <v>25.97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28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28</v>
      </c>
      <c r="G67" s="8">
        <v>18.5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19.7" customHeight="1" x14ac:dyDescent="0.2">
      <c r="B68" s="5">
        <v>23</v>
      </c>
      <c r="C68" s="6" t="s">
        <v>70</v>
      </c>
      <c r="D68" s="6" t="s">
        <v>71</v>
      </c>
      <c r="E68" s="7" t="s">
        <v>72</v>
      </c>
      <c r="F68" s="6" t="s">
        <v>73</v>
      </c>
      <c r="G68" s="8">
        <v>7.88</v>
      </c>
      <c r="H68" s="29">
        <v>0</v>
      </c>
      <c r="I68" s="27">
        <f>ROUND(G68* H68,2)</f>
        <v>0</v>
      </c>
      <c r="J68" s="5">
        <v>23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77</v>
      </c>
      <c r="G69" s="8">
        <v>380</v>
      </c>
      <c r="H69" s="29">
        <v>0</v>
      </c>
      <c r="I69" s="27">
        <f>ROUND(G69* H69,2)</f>
        <v>0</v>
      </c>
      <c r="J69" s="5">
        <v>23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81</v>
      </c>
      <c r="G70" s="8">
        <v>18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14</v>
      </c>
      <c r="G71" s="8">
        <v>4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81</v>
      </c>
      <c r="G72" s="8">
        <v>180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81</v>
      </c>
      <c r="G73" s="8">
        <v>115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28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14</v>
      </c>
      <c r="G74" s="8">
        <v>10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28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81</v>
      </c>
      <c r="G75" s="8">
        <v>15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81</v>
      </c>
      <c r="G76" s="8">
        <v>60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77</v>
      </c>
      <c r="G77" s="8">
        <v>379.4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102</v>
      </c>
      <c r="F78" s="6" t="s">
        <v>77</v>
      </c>
      <c r="G78" s="8">
        <v>50</v>
      </c>
      <c r="H78" s="29">
        <v>0</v>
      </c>
      <c r="I78" s="27">
        <f>ROUND(G78* H78,2)</f>
        <v>0</v>
      </c>
      <c r="J78" s="5">
        <v>23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105</v>
      </c>
      <c r="D79" s="6" t="s">
        <v>106</v>
      </c>
      <c r="E79" s="7" t="s">
        <v>107</v>
      </c>
      <c r="F79" s="6" t="s">
        <v>77</v>
      </c>
      <c r="G79" s="8">
        <v>10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35</v>
      </c>
      <c r="C80" s="6" t="s">
        <v>108</v>
      </c>
      <c r="D80" s="6" t="s">
        <v>109</v>
      </c>
      <c r="E80" s="7" t="s">
        <v>110</v>
      </c>
      <c r="F80" s="6" t="s">
        <v>77</v>
      </c>
      <c r="G80" s="8">
        <v>28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19.7" customHeight="1" x14ac:dyDescent="0.2">
      <c r="B81" s="5">
        <v>36</v>
      </c>
      <c r="C81" s="6" t="s">
        <v>111</v>
      </c>
      <c r="D81" s="6" t="s">
        <v>112</v>
      </c>
      <c r="E81" s="7" t="s">
        <v>110</v>
      </c>
      <c r="F81" s="6" t="s">
        <v>77</v>
      </c>
      <c r="G81" s="8">
        <v>231</v>
      </c>
      <c r="H81" s="29">
        <v>0</v>
      </c>
      <c r="I81" s="27">
        <f>ROUND(G81* H81,2)</f>
        <v>0</v>
      </c>
      <c r="J81" s="5">
        <v>23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115</v>
      </c>
      <c r="F82" s="6" t="s">
        <v>28</v>
      </c>
      <c r="G82" s="8">
        <v>0.3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4" s="1" customFormat="1" ht="19.7" customHeight="1" x14ac:dyDescent="0.2">
      <c r="B83" s="5">
        <v>38</v>
      </c>
      <c r="C83" s="6" t="s">
        <v>116</v>
      </c>
      <c r="D83" s="6" t="s">
        <v>117</v>
      </c>
      <c r="E83" s="7" t="s">
        <v>102</v>
      </c>
      <c r="F83" s="6" t="s">
        <v>77</v>
      </c>
      <c r="G83" s="8">
        <v>31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4" s="1" customFormat="1" ht="19.7" customHeight="1" x14ac:dyDescent="0.2">
      <c r="B84" s="5">
        <v>39</v>
      </c>
      <c r="C84" s="6" t="s">
        <v>118</v>
      </c>
      <c r="D84" s="6" t="s">
        <v>119</v>
      </c>
      <c r="E84" s="7" t="s">
        <v>110</v>
      </c>
      <c r="F84" s="6" t="s">
        <v>77</v>
      </c>
      <c r="G84" s="8">
        <v>6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4" s="1" customFormat="1" ht="55.9" customHeight="1" x14ac:dyDescent="0.2"/>
    <row r="86" spans="2:14" s="1" customFormat="1" ht="21.4" customHeight="1" x14ac:dyDescent="0.2">
      <c r="B86" s="16" t="s">
        <v>120</v>
      </c>
      <c r="C86" s="16"/>
      <c r="D86" s="16"/>
      <c r="E86" s="16"/>
      <c r="F86" s="30">
        <f>ROUND(I32+I33+I38+I39+I44+I49+I52+I53+I54+I55+I56+I57+I58+I59+I60+I61+I62+I63+I64+I65+I66+I67+I68+I69+I70+I71+I72+I73+I74+I75+I76+I77+I78+I79+I80+I81+I82+I83+I84,2)</f>
        <v>0</v>
      </c>
      <c r="G86" s="31"/>
      <c r="H86" s="31"/>
      <c r="I86" s="31"/>
      <c r="J86" s="31"/>
      <c r="K86" s="31"/>
      <c r="L86" s="31"/>
      <c r="M86" s="32"/>
    </row>
    <row r="87" spans="2:14" s="1" customFormat="1" ht="21.4" customHeight="1" x14ac:dyDescent="0.2">
      <c r="B87" s="16" t="s">
        <v>121</v>
      </c>
      <c r="C87" s="16"/>
      <c r="D87" s="16"/>
      <c r="E87" s="16"/>
      <c r="F87" s="33">
        <f>ROUND(L32+L33+L38+L39+L44+L49+L52+L53+L54+L55+L56+L57+L58+L59+L60+L61+L62+L63+L64+L65+L66+L67+L68+L69+L70+L71+L72+L73+L74+L75+L76+L77+L78+L79+L80+L81+L82+L83+L84,2)</f>
        <v>0</v>
      </c>
      <c r="G87" s="34"/>
      <c r="H87" s="34"/>
      <c r="I87" s="34"/>
      <c r="J87" s="34"/>
      <c r="K87" s="34"/>
      <c r="L87" s="34"/>
      <c r="M87" s="35"/>
    </row>
    <row r="88" spans="2:14" s="1" customFormat="1" ht="11.1" customHeight="1" x14ac:dyDescent="0.2"/>
    <row r="89" spans="2:14" s="1" customFormat="1" ht="80.099999999999994" customHeight="1" x14ac:dyDescent="0.2">
      <c r="B89" s="37" t="s">
        <v>139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s="1" customFormat="1" ht="2.65" customHeight="1" x14ac:dyDescent="0.2"/>
    <row r="91" spans="2:14" s="1" customFormat="1" ht="110.1" customHeight="1" x14ac:dyDescent="0.2">
      <c r="B91" s="37" t="s">
        <v>140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</row>
    <row r="92" spans="2:14" s="1" customFormat="1" ht="5.25" customHeight="1" x14ac:dyDescent="0.2"/>
    <row r="93" spans="2:14" s="1" customFormat="1" ht="110.1" customHeight="1" x14ac:dyDescent="0.2">
      <c r="B93" s="11" t="s">
        <v>141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</row>
    <row r="94" spans="2:14" s="1" customFormat="1" ht="5.25" customHeight="1" x14ac:dyDescent="0.2"/>
    <row r="95" spans="2:14" s="1" customFormat="1" ht="37.9" customHeight="1" x14ac:dyDescent="0.2">
      <c r="C95" s="17" t="s">
        <v>122</v>
      </c>
      <c r="D95" s="17"/>
      <c r="E95" s="17"/>
      <c r="F95" s="21" t="s">
        <v>123</v>
      </c>
      <c r="G95" s="21"/>
      <c r="H95" s="21"/>
      <c r="I95" s="21"/>
      <c r="J95" s="21"/>
      <c r="K95" s="21"/>
      <c r="L95" s="21"/>
    </row>
    <row r="96" spans="2:14" s="1" customFormat="1" ht="28.7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7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7" customHeight="1" x14ac:dyDescent="0.2"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7" customHeight="1" x14ac:dyDescent="0.2"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.65" customHeight="1" x14ac:dyDescent="0.2"/>
    <row r="101" spans="2:14" s="1" customFormat="1" ht="203.1" customHeight="1" x14ac:dyDescent="0.2">
      <c r="B101" s="37" t="s">
        <v>142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6.950000000000003" customHeight="1" x14ac:dyDescent="0.2">
      <c r="B103" s="38" t="s">
        <v>143</v>
      </c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</row>
    <row r="104" spans="2:14" s="1" customFormat="1" ht="2.65" customHeight="1" x14ac:dyDescent="0.2"/>
    <row r="105" spans="2:14" s="1" customFormat="1" ht="37.9" customHeight="1" x14ac:dyDescent="0.2">
      <c r="C105" s="17" t="s">
        <v>124</v>
      </c>
      <c r="D105" s="17"/>
      <c r="E105" s="17"/>
      <c r="F105" s="19" t="s">
        <v>125</v>
      </c>
      <c r="G105" s="19"/>
      <c r="H105" s="19"/>
      <c r="I105" s="19"/>
      <c r="J105" s="19"/>
      <c r="K105" s="19"/>
      <c r="L105" s="19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.65" customHeight="1" x14ac:dyDescent="0.2"/>
    <row r="111" spans="2:14" s="1" customFormat="1" ht="159.94999999999999" customHeight="1" x14ac:dyDescent="0.2">
      <c r="B111" s="37" t="s">
        <v>144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54.95" customHeight="1" x14ac:dyDescent="0.2">
      <c r="B113" s="37" t="s">
        <v>145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60" customHeight="1" x14ac:dyDescent="0.2">
      <c r="B115" s="11" t="s">
        <v>146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48" customHeight="1" x14ac:dyDescent="0.2">
      <c r="B117" s="11" t="s">
        <v>147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2.65" customHeight="1" x14ac:dyDescent="0.2"/>
    <row r="119" spans="2:14" s="1" customFormat="1" ht="125.1" customHeight="1" x14ac:dyDescent="0.2">
      <c r="B119" s="37" t="s">
        <v>148</v>
      </c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</row>
    <row r="120" spans="2:14" s="1" customFormat="1" ht="2.65" customHeight="1" x14ac:dyDescent="0.2"/>
    <row r="121" spans="2:14" s="1" customFormat="1" ht="84.95" customHeight="1" x14ac:dyDescent="0.2">
      <c r="B121" s="37" t="s">
        <v>149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86.85" customHeight="1" x14ac:dyDescent="0.2"/>
    <row r="123" spans="2:14" s="1" customFormat="1" ht="17.649999999999999" customHeight="1" x14ac:dyDescent="0.2">
      <c r="J123" s="23" t="s">
        <v>150</v>
      </c>
      <c r="K123" s="23"/>
      <c r="L123" s="23"/>
    </row>
    <row r="124" spans="2:14" s="1" customFormat="1" ht="145.15" customHeight="1" x14ac:dyDescent="0.2"/>
    <row r="125" spans="2:14" s="1" customFormat="1" ht="81.599999999999994" customHeight="1" x14ac:dyDescent="0.2">
      <c r="B125" s="13" t="s">
        <v>151</v>
      </c>
      <c r="C125" s="13"/>
      <c r="D125" s="13"/>
      <c r="E125" s="13"/>
      <c r="F125" s="13"/>
      <c r="G125" s="13"/>
      <c r="H125" s="13"/>
      <c r="I125" s="13"/>
      <c r="J125" s="13"/>
      <c r="K125" s="13"/>
    </row>
  </sheetData>
  <mergeCells count="101">
    <mergeCell ref="L82:M82"/>
    <mergeCell ref="L83:M83"/>
    <mergeCell ref="L84:M84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L52:M52"/>
    <mergeCell ref="L53:M53"/>
    <mergeCell ref="L54:M54"/>
    <mergeCell ref="L55:M55"/>
    <mergeCell ref="L56:M56"/>
    <mergeCell ref="F98:L98"/>
    <mergeCell ref="F99:L99"/>
    <mergeCell ref="H11:O12"/>
    <mergeCell ref="J123:L123"/>
    <mergeCell ref="J2:P2"/>
    <mergeCell ref="L31:M31"/>
    <mergeCell ref="L32:M32"/>
    <mergeCell ref="L33:M33"/>
    <mergeCell ref="L37:M37"/>
    <mergeCell ref="L38:M38"/>
    <mergeCell ref="L39:M39"/>
    <mergeCell ref="L43:M43"/>
    <mergeCell ref="L44:M44"/>
    <mergeCell ref="L48:M48"/>
    <mergeCell ref="L49:M49"/>
    <mergeCell ref="L51:M51"/>
    <mergeCell ref="F86:M86"/>
    <mergeCell ref="F87:M87"/>
    <mergeCell ref="F95:L95"/>
    <mergeCell ref="F96:L96"/>
    <mergeCell ref="F97:L97"/>
    <mergeCell ref="F105:L105"/>
    <mergeCell ref="F106:L106"/>
    <mergeCell ref="F107:L107"/>
    <mergeCell ref="F108:L108"/>
    <mergeCell ref="F109:L109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4:E4"/>
    <mergeCell ref="B41:L41"/>
    <mergeCell ref="B46:L46"/>
    <mergeCell ref="B6:E6"/>
    <mergeCell ref="B8:E8"/>
    <mergeCell ref="F14:I14"/>
    <mergeCell ref="B115:N115"/>
    <mergeCell ref="B117:N117"/>
    <mergeCell ref="B119:N119"/>
    <mergeCell ref="B121:N121"/>
    <mergeCell ref="B125:K125"/>
    <mergeCell ref="B10:E11"/>
    <mergeCell ref="B101:N101"/>
    <mergeCell ref="B103:N103"/>
    <mergeCell ref="B111:N111"/>
    <mergeCell ref="B113:N113"/>
    <mergeCell ref="B24:M24"/>
    <mergeCell ref="B26:M26"/>
    <mergeCell ref="B29:L29"/>
    <mergeCell ref="B35:L35"/>
    <mergeCell ref="B86:E86"/>
    <mergeCell ref="B87:E87"/>
    <mergeCell ref="B89:N89"/>
    <mergeCell ref="B91:N91"/>
    <mergeCell ref="B93:N93"/>
    <mergeCell ref="C105:E105"/>
    <mergeCell ref="C106:E10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2025-10-27T13:04:38Z</dcterms:created>
  <dcterms:modified xsi:type="dcterms:W3CDTF">2025-10-27T13:04:53Z</dcterms:modified>
</cp:coreProperties>
</file>